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smr\Dropbox (tdh.ch)\9 -Monitoring\Tool PMEAL assessment\2. 2019_GCP outil auto-évaluation FINAL\"/>
    </mc:Choice>
  </mc:AlternateContent>
  <xr:revisionPtr revIDLastSave="0" documentId="13_ncr:1_{D3F187FA-64B9-4D5F-AD41-F167D4BB42F9}" xr6:coauthVersionLast="40" xr6:coauthVersionMax="40" xr10:uidLastSave="{00000000-0000-0000-0000-000000000000}"/>
  <bookViews>
    <workbookView xWindow="0" yWindow="0" windowWidth="18465" windowHeight="6105" firstSheet="1" activeTab="1" xr2:uid="{562D3164-DD50-4F63-8A10-9D1AA8AFA202}"/>
  </bookViews>
  <sheets>
    <sheet name="Intro" sheetId="1" r:id="rId1"/>
    <sheet name="1. Analyse Sit" sheetId="2" r:id="rId2"/>
    <sheet name="2. Design-Planif" sheetId="10" r:id="rId3"/>
    <sheet name="3. Monitoring" sheetId="11" r:id="rId4"/>
    <sheet name="4. Evaluation" sheetId="12" r:id="rId5"/>
    <sheet name="5. Capitalisation" sheetId="13" r:id="rId6"/>
    <sheet name="Analysis scores" sheetId="7" r:id="rId7"/>
    <sheet name="Data" sheetId="8" r:id="rId8"/>
    <sheet name="Sheet9" sheetId="9" r:id="rId9"/>
  </sheets>
  <definedNames>
    <definedName name="score">Data!$A$2:$A$7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10" l="1"/>
  <c r="B22" i="10"/>
  <c r="D9" i="2"/>
  <c r="D43" i="11"/>
  <c r="D9" i="12"/>
  <c r="D7" i="13"/>
  <c r="B7" i="13"/>
  <c r="B9" i="12"/>
  <c r="B41" i="11"/>
  <c r="B34" i="11"/>
  <c r="B23" i="11"/>
  <c r="B16" i="11"/>
  <c r="B8" i="11"/>
  <c r="B10" i="10"/>
  <c r="D10" i="10" s="1"/>
  <c r="B9" i="2"/>
  <c r="B43" i="11" l="1"/>
</calcChain>
</file>

<file path=xl/sharedStrings.xml><?xml version="1.0" encoding="utf-8"?>
<sst xmlns="http://schemas.openxmlformats.org/spreadsheetml/2006/main" count="148" uniqueCount="129">
  <si>
    <t>Score</t>
  </si>
  <si>
    <t>TOTAL</t>
  </si>
  <si>
    <t>Sous - Total 1</t>
  </si>
  <si>
    <t>Sous - Total 2</t>
  </si>
  <si>
    <t>Sous - Total 3</t>
  </si>
  <si>
    <t>Total 4</t>
  </si>
  <si>
    <t xml:space="preserve">TOTAL MONITORING </t>
  </si>
  <si>
    <t>Sous - Total 5</t>
  </si>
  <si>
    <t>Evaluation</t>
  </si>
  <si>
    <t xml:space="preserve"> Monitoring</t>
  </si>
  <si>
    <t xml:space="preserve"> /21 (maximum)</t>
  </si>
  <si>
    <t xml:space="preserve"> sur 24 maximum</t>
  </si>
  <si>
    <t>sur 15 maximum</t>
  </si>
  <si>
    <t>sur 18 maximum</t>
  </si>
  <si>
    <t>Sur 27 maximum</t>
  </si>
  <si>
    <t>Sur 120 maximum</t>
  </si>
  <si>
    <t>Sur 21 maximum</t>
  </si>
  <si>
    <t>Sur 15 maximum</t>
  </si>
  <si>
    <t xml:space="preserve"> sur 27 maximum</t>
  </si>
  <si>
    <r>
      <rPr>
        <sz val="10"/>
        <color rgb="FF000000"/>
        <rFont val="Georgia"/>
        <family val="1"/>
      </rPr>
      <t xml:space="preserve">TOTAL : </t>
    </r>
    <r>
      <rPr>
        <b/>
        <sz val="10"/>
        <color rgb="FF000000"/>
        <rFont val="Georgia"/>
        <family val="1"/>
      </rPr>
      <t xml:space="preserve"> lien programme - projets </t>
    </r>
  </si>
  <si>
    <t>TOTAL  Design, planification stratégique et opé projets</t>
  </si>
  <si>
    <t>Analyses possibles :</t>
  </si>
  <si>
    <t xml:space="preserve">1) Comparer entre les années </t>
  </si>
  <si>
    <t xml:space="preserve">2) Comparer entre les dimensions </t>
  </si>
  <si>
    <t>3) Identifier les scores les plus bas pour plan d'action</t>
  </si>
  <si>
    <t>N/A</t>
  </si>
  <si>
    <t>Project Cycle Management</t>
  </si>
  <si>
    <t>Self-Evaluation</t>
  </si>
  <si>
    <r>
      <t xml:space="preserve">The primary purpose of this tool is to provide a </t>
    </r>
    <r>
      <rPr>
        <b/>
        <sz val="11"/>
        <color rgb="FF0B5394"/>
        <rFont val="Georgia"/>
        <family val="1"/>
      </rPr>
      <t xml:space="preserve">systematic reflection </t>
    </r>
    <r>
      <rPr>
        <sz val="11"/>
        <color theme="1"/>
        <rFont val="Georgia"/>
        <family val="1"/>
      </rPr>
      <t xml:space="preserve">and discussion opportunity for delegations to </t>
    </r>
    <r>
      <rPr>
        <b/>
        <sz val="11"/>
        <color rgb="FF0B5394"/>
        <rFont val="Georgia"/>
        <family val="1"/>
      </rPr>
      <t xml:space="preserve">assess their capacities </t>
    </r>
    <r>
      <rPr>
        <sz val="11"/>
        <color theme="1"/>
        <rFont val="Georgia"/>
        <family val="1"/>
      </rPr>
      <t>for project cycle management as part of a process for strengthening capacities in Project Cycle Management and M&amp;E for projects and programmes.  Although the ratings can provide a</t>
    </r>
    <r>
      <rPr>
        <b/>
        <sz val="11"/>
        <color rgb="FF0B5394"/>
        <rFont val="Georgia"/>
        <family val="1"/>
      </rPr>
      <t xml:space="preserve"> “quantified”</t>
    </r>
    <r>
      <rPr>
        <sz val="11"/>
        <color theme="1"/>
        <rFont val="Georgia"/>
        <family val="1"/>
      </rPr>
      <t xml:space="preserve"> </t>
    </r>
    <r>
      <rPr>
        <b/>
        <sz val="11"/>
        <color rgb="FF0B5394"/>
        <rFont val="Georgia"/>
        <family val="1"/>
      </rPr>
      <t>measure</t>
    </r>
    <r>
      <rPr>
        <sz val="11"/>
        <color theme="1"/>
        <rFont val="Georgia"/>
        <family val="1"/>
      </rPr>
      <t>, the real value of the scoring exercise lies in the meaningful</t>
    </r>
    <r>
      <rPr>
        <b/>
        <sz val="11"/>
        <color rgb="FF0B5394"/>
        <rFont val="Georgia"/>
        <family val="1"/>
      </rPr>
      <t xml:space="preserve"> discussion and subsequent follow-up action</t>
    </r>
    <r>
      <rPr>
        <sz val="11"/>
        <color theme="1"/>
        <rFont val="Georgia"/>
        <family val="1"/>
      </rPr>
      <t xml:space="preserve">s pursued by delegations regarding PCM and M&amp;E best practices.  </t>
    </r>
  </si>
  <si>
    <r>
      <t>The tool can also be used as a “</t>
    </r>
    <r>
      <rPr>
        <b/>
        <sz val="11"/>
        <color rgb="FF0B5394"/>
        <rFont val="Georgia"/>
        <family val="1"/>
      </rPr>
      <t>conversation starter</t>
    </r>
    <r>
      <rPr>
        <sz val="11"/>
        <color theme="1"/>
        <rFont val="Georgia"/>
        <family val="1"/>
      </rPr>
      <t xml:space="preserve">” with implementing and cooperating </t>
    </r>
    <r>
      <rPr>
        <b/>
        <sz val="11"/>
        <color rgb="FF0B5394"/>
        <rFont val="Georgia"/>
        <family val="1"/>
      </rPr>
      <t>partners</t>
    </r>
    <r>
      <rPr>
        <sz val="11"/>
        <color theme="1"/>
        <rFont val="Georgia"/>
        <family val="1"/>
      </rPr>
      <t xml:space="preserve"> during project design processes to understand relationships and strengths within the system and it can be used during internal delegation</t>
    </r>
    <r>
      <rPr>
        <b/>
        <sz val="11"/>
        <color rgb="FF0B5394"/>
        <rFont val="Georgia"/>
        <family val="1"/>
      </rPr>
      <t xml:space="preserve"> assessment exercise</t>
    </r>
    <r>
      <rPr>
        <sz val="11"/>
        <color theme="1"/>
        <rFont val="Georgia"/>
        <family val="1"/>
      </rPr>
      <t xml:space="preserve">s as part of </t>
    </r>
    <r>
      <rPr>
        <b/>
        <sz val="11"/>
        <color rgb="FF0B5394"/>
        <rFont val="Georgia"/>
        <family val="1"/>
      </rPr>
      <t>annual</t>
    </r>
    <r>
      <rPr>
        <sz val="11"/>
        <color theme="1"/>
        <rFont val="Georgia"/>
        <family val="1"/>
      </rPr>
      <t xml:space="preserve"> </t>
    </r>
    <r>
      <rPr>
        <b/>
        <sz val="11"/>
        <color rgb="FF0B5394"/>
        <rFont val="Georgia"/>
        <family val="1"/>
      </rPr>
      <t>planning</t>
    </r>
    <r>
      <rPr>
        <sz val="11"/>
        <color theme="1"/>
        <rFont val="Georgia"/>
        <family val="1"/>
      </rPr>
      <t xml:space="preserve"> (to set baseline and priorities) or as part of i</t>
    </r>
    <r>
      <rPr>
        <b/>
        <sz val="11"/>
        <color rgb="FF0B5394"/>
        <rFont val="Georgia"/>
        <family val="1"/>
      </rPr>
      <t xml:space="preserve">ncoming staff orientations </t>
    </r>
    <r>
      <rPr>
        <sz val="11"/>
        <color theme="1"/>
        <rFont val="Georgia"/>
        <family val="1"/>
      </rPr>
      <t xml:space="preserve">to PCM and M&amp;E process and best practices.   </t>
    </r>
  </si>
  <si>
    <r>
      <t xml:space="preserve">A </t>
    </r>
    <r>
      <rPr>
        <b/>
        <sz val="11"/>
        <color rgb="FF0B5394"/>
        <rFont val="Georgia"/>
        <family val="1"/>
      </rPr>
      <t xml:space="preserve">summary of the observations </t>
    </r>
    <r>
      <rPr>
        <sz val="11"/>
        <color theme="1"/>
        <rFont val="Georgia"/>
        <family val="1"/>
      </rPr>
      <t>resulting from the exercise, as well as the working areas prioritized for improvement, the questions raised during the exercise will be s</t>
    </r>
    <r>
      <rPr>
        <b/>
        <sz val="11"/>
        <color rgb="FF0B5394"/>
        <rFont val="Georgia"/>
        <family val="1"/>
      </rPr>
      <t xml:space="preserve">hared with the Q&amp;A unit </t>
    </r>
    <r>
      <rPr>
        <sz val="11"/>
        <color theme="1"/>
        <rFont val="Georgia"/>
        <family val="1"/>
      </rPr>
      <t xml:space="preserve">in HQ-Region (if available) in order to explore </t>
    </r>
    <r>
      <rPr>
        <b/>
        <sz val="11"/>
        <color rgb="FF0B5394"/>
        <rFont val="Georgia"/>
        <family val="1"/>
      </rPr>
      <t>joint development strategies</t>
    </r>
    <r>
      <rPr>
        <sz val="11"/>
        <color theme="1"/>
        <rFont val="Georgia"/>
        <family val="1"/>
      </rPr>
      <t xml:space="preserve"> and to ensure optimal</t>
    </r>
    <r>
      <rPr>
        <b/>
        <sz val="11"/>
        <color rgb="FF0B5394"/>
        <rFont val="Georgia"/>
        <family val="1"/>
      </rPr>
      <t xml:space="preserve"> technical support.</t>
    </r>
    <r>
      <rPr>
        <sz val="11"/>
        <color theme="1"/>
        <rFont val="Georgia"/>
        <family val="1"/>
      </rPr>
      <t xml:space="preserve">  This report will be used in an anonymous way by the Q&amp;A and only with the purpose of guiding technical assistance through a better assessments of the strengths, needs and gaps and for orienting the development of needed Q&amp;A related tools, guidelines and policy work.</t>
    </r>
  </si>
  <si>
    <r>
      <t xml:space="preserve">Within Tdh, there are three important </t>
    </r>
    <r>
      <rPr>
        <b/>
        <sz val="11"/>
        <color rgb="FF0B5394"/>
        <rFont val="Georgia"/>
        <family val="1"/>
      </rPr>
      <t>Tdh resources</t>
    </r>
    <r>
      <rPr>
        <sz val="11"/>
        <color theme="1"/>
        <rFont val="Georgia"/>
        <family val="1"/>
      </rPr>
      <t xml:space="preserve"> that provide considerably more information on each of the specific PCM dimensions as viewed by Tdh as well as Tdh-specific templates and guidance for particular components within each dimension:  </t>
    </r>
  </si>
  <si>
    <r>
      <t>●</t>
    </r>
    <r>
      <rPr>
        <sz val="7"/>
        <color rgb="FF000000"/>
        <rFont val="Times New Roman"/>
        <family val="1"/>
      </rPr>
      <t xml:space="preserve">        </t>
    </r>
    <r>
      <rPr>
        <sz val="11"/>
        <color rgb="FF000000"/>
        <rFont val="Georgia"/>
        <family val="1"/>
      </rPr>
      <t>The Tdh Project Cycle Management Handbook (2012),</t>
    </r>
  </si>
  <si>
    <r>
      <t>●</t>
    </r>
    <r>
      <rPr>
        <sz val="7"/>
        <color theme="1"/>
        <rFont val="Times New Roman"/>
        <family val="1"/>
      </rPr>
      <t xml:space="preserve">        </t>
    </r>
    <r>
      <rPr>
        <sz val="11"/>
        <color theme="1"/>
        <rFont val="Georgia"/>
        <family val="1"/>
      </rPr>
      <t>The Tdh Monitoring handbook (2016),</t>
    </r>
  </si>
  <si>
    <r>
      <t>●</t>
    </r>
    <r>
      <rPr>
        <sz val="7"/>
        <color rgb="FF000000"/>
        <rFont val="Times New Roman"/>
        <family val="1"/>
      </rPr>
      <t xml:space="preserve">        </t>
    </r>
    <r>
      <rPr>
        <sz val="11"/>
        <color rgb="FF000000"/>
        <rFont val="Georgia"/>
        <family val="1"/>
      </rPr>
      <t>The Tdh Project Cycle Management in Emergencies Handbook (2017).</t>
    </r>
  </si>
  <si>
    <t xml:space="preserve">All these documents and respective toolboxes are available on Tdh Quality &amp; Accountability website (www.tdh-qa-unit.com ).  </t>
  </si>
  <si>
    <t>Introduction : Why and how</t>
  </si>
  <si>
    <t>Supporting resources</t>
  </si>
  <si>
    <t>Instruction for use</t>
  </si>
  <si>
    <r>
      <t>●</t>
    </r>
    <r>
      <rPr>
        <sz val="7"/>
        <color rgb="FF000000"/>
        <rFont val="Times New Roman"/>
        <family val="1"/>
      </rPr>
      <t xml:space="preserve">        </t>
    </r>
    <r>
      <rPr>
        <sz val="11"/>
        <color rgb="FF000000"/>
        <rFont val="Georgia"/>
        <family val="1"/>
      </rPr>
      <t xml:space="preserve">0 = Never or Seldom (less than 25% of the time).  </t>
    </r>
  </si>
  <si>
    <r>
      <t>●</t>
    </r>
    <r>
      <rPr>
        <sz val="7"/>
        <color rgb="FF000000"/>
        <rFont val="Times New Roman"/>
        <family val="1"/>
      </rPr>
      <t xml:space="preserve">        </t>
    </r>
    <r>
      <rPr>
        <sz val="11"/>
        <color rgb="FF000000"/>
        <rFont val="Georgia"/>
        <family val="1"/>
      </rPr>
      <t>1 = Sometimes (25%-50%)</t>
    </r>
  </si>
  <si>
    <r>
      <t>●</t>
    </r>
    <r>
      <rPr>
        <sz val="7"/>
        <color rgb="FF000000"/>
        <rFont val="Times New Roman"/>
        <family val="1"/>
      </rPr>
      <t xml:space="preserve">        </t>
    </r>
    <r>
      <rPr>
        <sz val="11"/>
        <color rgb="FF000000"/>
        <rFont val="Georgia"/>
        <family val="1"/>
      </rPr>
      <t xml:space="preserve">2 = Fairly Regularly (50-70% of the time), </t>
    </r>
  </si>
  <si>
    <r>
      <t>●</t>
    </r>
    <r>
      <rPr>
        <sz val="7"/>
        <color rgb="FF000000"/>
        <rFont val="Times New Roman"/>
        <family val="1"/>
      </rPr>
      <t xml:space="preserve">        </t>
    </r>
    <r>
      <rPr>
        <sz val="11"/>
        <color rgb="FF000000"/>
        <rFont val="Georgia"/>
        <family val="1"/>
      </rPr>
      <t xml:space="preserve">3 = Often/Always (more than 70% of the time).   </t>
    </r>
  </si>
  <si>
    <t>For yes/no answer, insert 0 for "no" and 3 for "yes".  You can also answer "do not know".</t>
  </si>
  <si>
    <r>
      <t>Step 2 - Discussion</t>
    </r>
    <r>
      <rPr>
        <sz val="12"/>
        <color theme="1"/>
        <rFont val="Georgia"/>
        <family val="1"/>
      </rPr>
      <t xml:space="preserve">: </t>
    </r>
    <r>
      <rPr>
        <sz val="11"/>
        <color theme="1"/>
        <rFont val="Georgia"/>
        <family val="1"/>
      </rPr>
      <t xml:space="preserve"> Self-assessment tools may not completely capture all of the nuance of a country delegation.  Therefore,</t>
    </r>
    <r>
      <rPr>
        <b/>
        <sz val="11"/>
        <color rgb="FF0B5394"/>
        <rFont val="Georgia"/>
        <family val="1"/>
      </rPr>
      <t xml:space="preserve"> discuss the scores and reflect on the tool </t>
    </r>
    <r>
      <rPr>
        <sz val="11"/>
        <color theme="1"/>
        <rFont val="Georgia"/>
        <family val="1"/>
      </rPr>
      <t>itself.</t>
    </r>
  </si>
  <si>
    <r>
      <t xml:space="preserve">The ratings are self-assessment, self-perception based questions and </t>
    </r>
    <r>
      <rPr>
        <b/>
        <sz val="11"/>
        <color rgb="FF0B5394"/>
        <rFont val="Georgia"/>
        <family val="1"/>
      </rPr>
      <t>ideally a country office should sit together with multiple participants, discuss and agree on a common rating</t>
    </r>
    <r>
      <rPr>
        <sz val="11"/>
        <color theme="1"/>
        <rFont val="Georgia"/>
        <family val="1"/>
      </rPr>
      <t xml:space="preserve">.  Sum up the points for each dimension.  Scores above 70% of potential maximum for any dimension would correspond to a fairly well-functioning system.   
Then provide </t>
    </r>
    <r>
      <rPr>
        <b/>
        <sz val="11"/>
        <color theme="8" tint="-0.249977111117893"/>
        <rFont val="Georgia"/>
        <family val="1"/>
      </rPr>
      <t>explainations or arguments justifying the score</t>
    </r>
    <r>
      <rPr>
        <sz val="11"/>
        <color theme="1"/>
        <rFont val="Georgia"/>
        <family val="1"/>
      </rPr>
      <t xml:space="preserve"> that you attributed.</t>
    </r>
  </si>
  <si>
    <r>
      <t>Step 1 - Rating &amp; justification</t>
    </r>
    <r>
      <rPr>
        <sz val="11"/>
        <color theme="1"/>
        <rFont val="Georgia"/>
        <family val="1"/>
      </rPr>
      <t xml:space="preserve">:  For each statement in the dimension, rate your delegation’s practices on a scale of 0-3.  These can be used to judge frequency or percentages.  </t>
    </r>
  </si>
  <si>
    <r>
      <t>Step 3 – Action Planning</t>
    </r>
    <r>
      <rPr>
        <sz val="11"/>
        <color theme="1"/>
        <rFont val="Georgia"/>
        <family val="1"/>
      </rPr>
      <t>: Reflection should lead to planning actions.  The delegation or project teams should use the discussion and ratings to identify</t>
    </r>
    <r>
      <rPr>
        <b/>
        <sz val="11"/>
        <color rgb="FF0B5394"/>
        <rFont val="Georgia"/>
        <family val="1"/>
      </rPr>
      <t xml:space="preserve"> 1-2 action points</t>
    </r>
    <r>
      <rPr>
        <sz val="11"/>
        <color theme="1"/>
        <rFont val="Georgia"/>
        <family val="1"/>
      </rPr>
      <t xml:space="preserve"> that might be taken to strengthen a particular dimension in the delegation.  The delegation may also choose to prioritize only one dimension and focus only on action points for that dimension in a particular year.  Questions to be used for action planning could be:</t>
    </r>
  </si>
  <si>
    <t>1. Should strengthening this dimension be a priority for the delegation in the coming year?</t>
  </si>
  <si>
    <t>2. What are 1-2 action points that the delegation can undertake in the year to strengthen this dimension?</t>
  </si>
  <si>
    <t>Step 3 – Action Planning</t>
  </si>
  <si>
    <t xml:space="preserve">Situation Analysis </t>
  </si>
  <si>
    <t>1.        The country office has carried out a national level situational analysis (all projects-programmes) in the last three years.</t>
  </si>
  <si>
    <t>2.       Key external actors were involved in the development of the situation analysis.</t>
  </si>
  <si>
    <t xml:space="preserve">3.       A gender and diversity analysis is part of the situation analysis. </t>
  </si>
  <si>
    <t>4.       The situation analysis describes analyses the key actors involved and their interactions through a stakeholder analysis.</t>
  </si>
  <si>
    <t>5.       A problem analysis is part of the situation analysis identifying the central issues and describes the mechanisms for achieving change.</t>
  </si>
  <si>
    <t>6.       A resource analysis is part of the situation analysis that includes potential donors and partnerships, coordination mechanisms, and other resources.</t>
  </si>
  <si>
    <t xml:space="preserve">7.       The situational analysis is reviewed every year to integrate new factors, crises, or major changes in the context.  </t>
  </si>
  <si>
    <t>Examples to illustrate scoring - Justification</t>
  </si>
  <si>
    <t xml:space="preserve">Comments-action-needs </t>
  </si>
  <si>
    <t>Do not know</t>
  </si>
  <si>
    <t xml:space="preserve">Linkages between Programmes and projects </t>
  </si>
  <si>
    <t xml:space="preserve">1.        The country office has carried out a situation analysis in the last three years related to programmatic priorities </t>
  </si>
  <si>
    <t xml:space="preserve">2.       The programme Theory of change are disseminated to relevant staff (program coordinators- projects managers – M&amp;E / Q&amp;A) and understood by the team </t>
  </si>
  <si>
    <t>3.       The programme situation analysis is known by all relevant staff  (Prog co, PM, M&amp;E) and used for reference in strategy and planning</t>
  </si>
  <si>
    <t>4.       The country office has a Programme - based strategy that is written down and available to all project staff</t>
  </si>
  <si>
    <t>5.       More than 80% project proposals are linked to a national programme strategy that is written down and available to all project staff</t>
  </si>
  <si>
    <t xml:space="preserve">6.       All projects in the country office include at least one Programme outcome indicator from the global Tdh framework   </t>
  </si>
  <si>
    <t>7.       The country office carries out annual or semi-annual reflection exercises related to analyzing progress towards programme objectives and identifying gaps</t>
  </si>
  <si>
    <t>8.      The country office has carried out at least one lessons learned exercise related to one of its programmes</t>
  </si>
  <si>
    <t xml:space="preserve">Strategic Design and Operational Planning </t>
  </si>
  <si>
    <t>1.        All country offices projects are designed with a logframe or similar framework (such as Theory of Change or Pathway of Change) - even when a donor is not requiring it</t>
  </si>
  <si>
    <t xml:space="preserve">2.       Even if consultants support the project design process, relevant Tdh project staff  including M&amp;E staff members are fully involved in project design and proposal writing </t>
  </si>
  <si>
    <t>3.       External stakeholders (project beneficiaries, partners) are involved in the design of projects with relevant methodologies to ensure inclusiveness (gender, children and youth, or publics with certain vulnerabilities concerned by the project)</t>
  </si>
  <si>
    <t>4.       Project logframes include a set of SMART indicators for measuring activities, outputs, outcomes, context and impact indicators and these are linked to the project objectives</t>
  </si>
  <si>
    <t>5.       The projects include gender and diversity-sensitive indicators</t>
  </si>
  <si>
    <t>6.       All project proposals include quantitative and qualitative indicators in their logframe</t>
  </si>
  <si>
    <t>7.       All project proposals and designs from the past year included a do no harm assessment to take into account ethical issues or reference the risk of negative consequences on local partners and beneficiaries in their risk assessment</t>
  </si>
  <si>
    <t>8.      For all projects an inception event has taken place, with the partners and relevant stakeholders, when project objectives, outcomes, activities roles and responsibilities, are explained</t>
  </si>
  <si>
    <t>9.       For every project, an organigram, detailed operational budget, procurement plan, work plan, reporting and communication plan, is developed</t>
  </si>
  <si>
    <t xml:space="preserve">1.        The budget for M&amp;E activities is at least 5% of all project budgets </t>
  </si>
  <si>
    <t>2.       The number of National level M&amp;E staff is about 1 person per every four projects or 1 million Euro Country Budget</t>
  </si>
  <si>
    <t>3.       The Country Office has at least one M&amp;E staff at the national level (not embedded in a   specific project)</t>
  </si>
  <si>
    <t>4.       There are M&amp;E responsibilities for project staff in each project (at least 50 % of total M&amp;E obligations covered by project staff)</t>
  </si>
  <si>
    <t>5.      M&amp;E personnel (dedicated and project staff) have had ongoing professional development training at least once in the last two years</t>
  </si>
  <si>
    <t>Resources and Capacity</t>
  </si>
  <si>
    <r>
      <t xml:space="preserve">6. The </t>
    </r>
    <r>
      <rPr>
        <sz val="10"/>
        <color theme="1"/>
        <rFont val="Georgia"/>
        <family val="1"/>
      </rPr>
      <t xml:space="preserve"> Country Office </t>
    </r>
    <r>
      <rPr>
        <sz val="10"/>
        <color rgb="FF000000"/>
        <rFont val="Georgia"/>
        <family val="1"/>
      </rPr>
      <t>has a documented set of roles, responsibilities, and flows for M&amp;E.  In case there is a M&amp;E or Q&amp;A department, a specific action plan for the department exists</t>
    </r>
  </si>
  <si>
    <r>
      <t xml:space="preserve">7. </t>
    </r>
    <r>
      <rPr>
        <sz val="7"/>
        <color rgb="FF000000"/>
        <rFont val="Times New Roman"/>
        <family val="1"/>
      </rPr>
      <t xml:space="preserve">  </t>
    </r>
    <r>
      <rPr>
        <sz val="10"/>
        <color theme="1"/>
        <rFont val="Georgia"/>
        <family val="1"/>
      </rPr>
      <t xml:space="preserve">Country </t>
    </r>
    <r>
      <rPr>
        <sz val="10"/>
        <color rgb="FF000000"/>
        <rFont val="Georgia"/>
        <family val="1"/>
      </rPr>
      <t>office project staff have a copy of the donor guidelines describing reporting requirements for their donor projects (what to report on, due dates, data sources, report recipients, etc.)</t>
    </r>
  </si>
  <si>
    <r>
      <t xml:space="preserve">8. </t>
    </r>
    <r>
      <rPr>
        <sz val="7"/>
        <color rgb="FF000000"/>
        <rFont val="Times New Roman"/>
        <family val="1"/>
      </rPr>
      <t xml:space="preserve"> </t>
    </r>
    <r>
      <rPr>
        <sz val="10"/>
        <color rgb="FF000000"/>
        <rFont val="Georgia"/>
        <family val="1"/>
      </rPr>
      <t xml:space="preserve">The </t>
    </r>
    <r>
      <rPr>
        <sz val="10"/>
        <color theme="1"/>
        <rFont val="Georgia"/>
        <family val="1"/>
      </rPr>
      <t xml:space="preserve">Country </t>
    </r>
    <r>
      <rPr>
        <sz val="10"/>
        <color rgb="FF000000"/>
        <rFont val="Georgia"/>
        <family val="1"/>
      </rPr>
      <t>office has standardized field tools, templates and guidance for monitoring projects and reporting on projects.</t>
    </r>
  </si>
  <si>
    <t>9.	The Country office has a document explicitly describing the information management system for organizing  the collection, organization, storage and communication of data generated by the project</t>
  </si>
  <si>
    <r>
      <t xml:space="preserve">10. </t>
    </r>
    <r>
      <rPr>
        <sz val="7"/>
        <color rgb="FF000000"/>
        <rFont val="Times New Roman"/>
        <family val="1"/>
      </rPr>
      <t xml:space="preserve">  </t>
    </r>
    <r>
      <rPr>
        <sz val="10"/>
        <color rgb="FF000000"/>
        <rFont val="Georgia"/>
        <family val="1"/>
      </rPr>
      <t xml:space="preserve">During the launch phase of the project a project level M&amp;E plan is developed for all projects with the collaboration of the project team.   </t>
    </r>
  </si>
  <si>
    <r>
      <t>11.</t>
    </r>
    <r>
      <rPr>
        <sz val="7"/>
        <color rgb="FF000000"/>
        <rFont val="Times New Roman"/>
        <family val="1"/>
      </rPr>
      <t xml:space="preserve">  </t>
    </r>
    <r>
      <rPr>
        <sz val="10"/>
        <color rgb="FF000000"/>
        <rFont val="Georgia"/>
        <family val="1"/>
      </rPr>
      <t xml:space="preserve">The M&amp;E plan meets both donor requirements </t>
    </r>
    <r>
      <rPr>
        <b/>
        <sz val="10"/>
        <color rgb="FF000000"/>
        <rFont val="Georgia"/>
        <family val="1"/>
      </rPr>
      <t>and</t>
    </r>
    <r>
      <rPr>
        <sz val="10"/>
        <color rgb="FF000000"/>
        <rFont val="Georgia"/>
        <family val="1"/>
      </rPr>
      <t xml:space="preserve"> Tdh guidance (narrative, Indicator matrix and tracking table, budget, chronogram, data flow, data quality plan) adapted to the project scope and objective.</t>
    </r>
  </si>
  <si>
    <t>12.   The progress on all major activities in each project is being measured through defined indicators whether the donors asks for this or not</t>
  </si>
  <si>
    <t>13.   Each project has a results framework linking project/programme goals, intermediate results and outcomes or outputs such as a logframe, theory of change, or similar whether the donor requires it or not</t>
  </si>
  <si>
    <t>14.  Each project has an updated indicator tracking table that lists  indicators, annual and cumulative targets reached vs baseline values for quantitative indicators- and a system to trace progress towards qualitative indicators - whether the donor asks for this or not</t>
  </si>
  <si>
    <t xml:space="preserve">15.   All project monitoring indicators have targets which are realistic and explained, based on baseline data, and are assessed along quarterly or semi-annual periods.   </t>
  </si>
  <si>
    <t>16.     The relevant stakeholders (including partners and beneficiaries) were engaged in the development of the M&amp;E plan and are well aware of its content and their responsibilities in data collection and analysis, and reporting requirements (what to report on, due dates, data sources, report recipients, etc.)</t>
  </si>
  <si>
    <t>20.  A data protection self-assessment was conducted during project planning stage (eg. monitoring plan building)</t>
  </si>
  <si>
    <t xml:space="preserve">22    The delegation engages with project partners (implementing partners and beneficiaries) in collecting and analysing  the monitoring data.      </t>
  </si>
  <si>
    <t xml:space="preserve">23     For any data collection using mobile devices (MDC) an analysis of prerequisites, pros and cons is conducted (mostly quantitative data, secure handling and storage, skilled personnel, etc.) </t>
  </si>
  <si>
    <t xml:space="preserve">25.      For all projects, data (especially personal identifiable and sensitive data) is archived and stored appropriately and safely </t>
  </si>
  <si>
    <t xml:space="preserve">24.     Prior any data collection, the following elements are consistently considered: Information requirements/gaps, “cost-benefit”, and “ethical approaches”  and re-victimization to ensure: a) relevance, b) avoid beneficiary fatigue, and c) manage sensitive personal data. </t>
  </si>
  <si>
    <t>17.      The Country office staff (M&amp;E and project) and partners collects data on all indicators for all projects at activity, output and outcome levels.</t>
  </si>
  <si>
    <t>18.     The data collection processes in the delegation are based on sound (relevant and reliable) methodologies and tools that are described in a monitoring plan</t>
  </si>
  <si>
    <t>19.    Any data collection is based on a rigorous analysis plan developed during the design phase of the data collection methodology</t>
  </si>
  <si>
    <t xml:space="preserve">21.    The data collection methodologies used by the delegation take into consideration gender, age, capacities of children and local culture.   </t>
  </si>
  <si>
    <t>26.        For every project, a system (e.g. a committee) is established to ensure the participation of relevant stakeholders in M&amp;E, and gather beneficiaries/partners feedback</t>
  </si>
  <si>
    <t>27.       Programme staff together with M&amp;E staff analyze and use more than 80% of the data collected from the field in either donor reports, project decision making, programme decision making or communication products to beneficiaries, partners, or other actors where relevant</t>
  </si>
  <si>
    <t>28.       All projects are subject to strategic reviews which take place at least every six months</t>
  </si>
  <si>
    <t>29.       Management use consistently analysis from monitoring data in decision making for management, programme or risk analysis</t>
  </si>
  <si>
    <t>30.       Project staff clearly understand reporting requirements for multiple stakeholders and are easily able to develop reports for different stakeholders (donors, partners, internal beneficiaries) within reasonable time</t>
  </si>
  <si>
    <t>Plans, Documentation, and Guidelines</t>
  </si>
  <si>
    <t>Indicators and M&amp;E</t>
  </si>
  <si>
    <t>Data Collection and Management</t>
  </si>
  <si>
    <t>Analysis, Communication and Reporting</t>
  </si>
  <si>
    <t xml:space="preserve">1.        Country Office systematically conducts some form of evaluation in all its projects - even if donors do not require it </t>
  </si>
  <si>
    <t>2.       Evaluation are planned through a rigorous process involving definition of purpose and user, evaluation questions, robust and adapted methodology, data collection, analysis and utilization, as per  terms of references developed  by the delegation staff (project and M&amp;E).</t>
  </si>
  <si>
    <t>3.       Evaluation processes are gender and diversity - sensitive and include the following elements: a) ToR include a gender - diversity analysis, b) evaluation teams are mixed, c) data is collected from and with both women, and men, different age groups and individuals-groups facing specific vulneratibilites  d) the differentiated impact of the project on men and women, girls and boys and on gender dynamics, roles and identities  is considered.</t>
  </si>
  <si>
    <t>4.       For every evaluation, a management response including an assessment of the quality of the evaluation and an action plan is developed</t>
  </si>
  <si>
    <t>5.       Reports from past evaluations are available in a project library at national office and sent for filing into a global library at HQ (Q&amp;A unit)</t>
  </si>
  <si>
    <t>6.       Evaluation findings and recommendations are shared and discussed with relevant stakeholders (partners, donors, beneficiaries, organizations in the sector)</t>
  </si>
  <si>
    <t xml:space="preserve">7.       Sufficient resources : funds, time,  human are dedicated in the Country office for project evaluations </t>
  </si>
  <si>
    <t>1.        A structured learning / Capitalization exercise has been carried out by the delegation within the past 12 months</t>
  </si>
  <si>
    <t>2.       Structured learning / Capitalization exercises are carried out periodically for thematic topics and for programmes</t>
  </si>
  <si>
    <t>3.       A lessons learned report is generated for all learning / capitalization exercises</t>
  </si>
  <si>
    <t>4.       A management response (including action plan) is produced for every capitalization exercise carried out in the past 2 years for follow up</t>
  </si>
  <si>
    <t>5.       A delegation library of learning / capitalization exercises exists and is used by project staff</t>
  </si>
  <si>
    <t>Institutional Learning / Capitalization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</si>
</sst>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b/>
      <sz val="14"/>
      <color rgb="FFFF6600"/>
      <name val="Georgia"/>
      <family val="1"/>
    </font>
    <font>
      <b/>
      <sz val="14"/>
      <color rgb="FFE36C0A"/>
      <name val="Georgia"/>
      <family val="1"/>
    </font>
    <font>
      <sz val="10"/>
      <color theme="1"/>
      <name val="Georgia"/>
      <family val="1"/>
    </font>
    <font>
      <b/>
      <sz val="12"/>
      <color theme="1"/>
      <name val="Georgia"/>
      <family val="1"/>
    </font>
    <font>
      <u/>
      <sz val="11"/>
      <color theme="10"/>
      <name val="Calibri"/>
      <family val="2"/>
      <scheme val="minor"/>
    </font>
    <font>
      <b/>
      <sz val="10"/>
      <color rgb="FF000000"/>
      <name val="Georgia"/>
      <family val="1"/>
    </font>
    <font>
      <sz val="10"/>
      <color rgb="FF000000"/>
      <name val="Georgia"/>
      <family val="1"/>
    </font>
    <font>
      <sz val="7"/>
      <color rgb="FF000000"/>
      <name val="Times New Roman"/>
      <family val="1"/>
    </font>
    <font>
      <sz val="7"/>
      <color theme="1"/>
      <name val="Times New Roman"/>
      <family val="1"/>
    </font>
    <font>
      <b/>
      <sz val="12"/>
      <color rgb="FF000000"/>
      <name val="Georgia"/>
      <family val="1"/>
    </font>
    <font>
      <sz val="11"/>
      <color theme="1"/>
      <name val="Georgia"/>
      <family val="1"/>
    </font>
    <font>
      <b/>
      <sz val="11"/>
      <color rgb="FF0B5394"/>
      <name val="Georgia"/>
      <family val="1"/>
    </font>
    <font>
      <sz val="11"/>
      <color rgb="FF000000"/>
      <name val="Noto Sans Symbols"/>
    </font>
    <font>
      <sz val="11"/>
      <color rgb="FF000000"/>
      <name val="Georgia"/>
      <family val="1"/>
    </font>
    <font>
      <sz val="11"/>
      <color theme="1"/>
      <name val="Noto Sans Symbols"/>
    </font>
    <font>
      <b/>
      <sz val="11"/>
      <color theme="8" tint="-0.249977111117893"/>
      <name val="Georgia"/>
      <family val="1"/>
    </font>
    <font>
      <sz val="12"/>
      <color theme="1"/>
      <name val="Georgia"/>
      <family val="1"/>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2F2F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bgColor indexed="64"/>
      </patternFill>
    </fill>
    <fill>
      <patternFill patternType="solid">
        <fgColor theme="6" tint="0.79998168889431442"/>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5" tint="0.79998168889431442"/>
      </bottom>
      <diagonal/>
    </border>
    <border>
      <left style="thin">
        <color theme="1"/>
      </left>
      <right style="thin">
        <color theme="1"/>
      </right>
      <top style="thin">
        <color theme="5" tint="0.79998168889431442"/>
      </top>
      <bottom style="thin">
        <color theme="5" tint="0.79998168889431442"/>
      </bottom>
      <diagonal/>
    </border>
    <border>
      <left style="thin">
        <color theme="1"/>
      </left>
      <right style="thin">
        <color theme="1"/>
      </right>
      <top style="thin">
        <color theme="5" tint="0.79998168889431442"/>
      </top>
      <bottom style="thin">
        <color theme="0"/>
      </bottom>
      <diagonal/>
    </border>
    <border>
      <left style="thin">
        <color theme="1"/>
      </left>
      <right style="thin">
        <color theme="1"/>
      </right>
      <top style="thin">
        <color theme="0"/>
      </top>
      <bottom style="thin">
        <color theme="4" tint="0.79998168889431442"/>
      </bottom>
      <diagonal/>
    </border>
    <border>
      <left style="thin">
        <color theme="1"/>
      </left>
      <right style="thin">
        <color theme="1"/>
      </right>
      <top style="thin">
        <color theme="4" tint="0.79998168889431442"/>
      </top>
      <bottom style="thin">
        <color theme="4" tint="0.79998168889431442"/>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92D050"/>
      </right>
      <top style="thin">
        <color indexed="64"/>
      </top>
      <bottom style="medium">
        <color rgb="FF000000"/>
      </bottom>
      <diagonal/>
    </border>
    <border>
      <left style="medium">
        <color rgb="FF92D050"/>
      </left>
      <right style="medium">
        <color rgb="FF92D050"/>
      </right>
      <top style="thin">
        <color indexed="64"/>
      </top>
      <bottom style="medium">
        <color rgb="FF000000"/>
      </bottom>
      <diagonal/>
    </border>
    <border>
      <left style="medium">
        <color rgb="FF92D050"/>
      </left>
      <right style="medium">
        <color rgb="FF000000"/>
      </right>
      <top style="thin">
        <color indexed="64"/>
      </top>
      <bottom style="medium">
        <color rgb="FF000000"/>
      </bottom>
      <diagonal/>
    </border>
    <border>
      <left style="thin">
        <color theme="0"/>
      </left>
      <right style="thin">
        <color theme="0"/>
      </right>
      <top/>
      <bottom style="thin">
        <color theme="0"/>
      </bottom>
      <diagonal/>
    </border>
    <border>
      <left style="thin">
        <color theme="1"/>
      </left>
      <right style="thin">
        <color theme="1"/>
      </right>
      <top/>
      <bottom style="thin">
        <color theme="4" tint="0.79998168889431442"/>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1">
    <xf numFmtId="0" fontId="0" fillId="0" borderId="0" xfId="0"/>
    <xf numFmtId="0" fontId="0" fillId="0" borderId="4" xfId="0" applyBorder="1" applyAlignment="1">
      <alignment wrapText="1"/>
    </xf>
    <xf numFmtId="0" fontId="0" fillId="0" borderId="5" xfId="0" applyBorder="1" applyAlignment="1">
      <alignment wrapText="1"/>
    </xf>
    <xf numFmtId="0" fontId="2" fillId="3" borderId="6" xfId="0" applyFont="1" applyFill="1" applyBorder="1" applyAlignment="1">
      <alignment wrapText="1"/>
    </xf>
    <xf numFmtId="0" fontId="2" fillId="3" borderId="7" xfId="0" applyFont="1" applyFill="1" applyBorder="1" applyAlignment="1">
      <alignment wrapText="1"/>
    </xf>
    <xf numFmtId="0" fontId="0" fillId="3" borderId="8" xfId="0" applyFill="1" applyBorder="1" applyAlignment="1">
      <alignment wrapText="1"/>
    </xf>
    <xf numFmtId="0" fontId="3" fillId="2" borderId="9" xfId="0" applyFont="1" applyFill="1" applyBorder="1" applyAlignment="1">
      <alignment vertical="center" wrapText="1"/>
    </xf>
    <xf numFmtId="0" fontId="5" fillId="2" borderId="10" xfId="0" applyFont="1" applyFill="1" applyBorder="1" applyAlignment="1">
      <alignment vertical="center" wrapText="1"/>
    </xf>
    <xf numFmtId="0" fontId="4" fillId="2" borderId="10" xfId="0" applyFont="1" applyFill="1" applyBorder="1" applyAlignment="1">
      <alignment vertical="center" wrapText="1"/>
    </xf>
    <xf numFmtId="0" fontId="7" fillId="6" borderId="11" xfId="0" applyFont="1" applyFill="1" applyBorder="1" applyAlignment="1">
      <alignment horizontal="right" vertical="center" wrapText="1"/>
    </xf>
    <xf numFmtId="0" fontId="8" fillId="6" borderId="12" xfId="0" applyFont="1" applyFill="1" applyBorder="1" applyAlignment="1">
      <alignment vertical="center" wrapText="1"/>
    </xf>
    <xf numFmtId="0" fontId="0" fillId="0" borderId="4" xfId="0" applyBorder="1"/>
    <xf numFmtId="0" fontId="0" fillId="0" borderId="5" xfId="0" applyBorder="1"/>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8" fillId="5" borderId="2" xfId="0" applyFont="1" applyFill="1" applyBorder="1" applyAlignment="1">
      <alignment horizontal="left" vertical="center" wrapText="1" indent="2"/>
    </xf>
    <xf numFmtId="0" fontId="8" fillId="5" borderId="2" xfId="0" applyFont="1" applyFill="1" applyBorder="1" applyAlignment="1">
      <alignment vertical="center" wrapText="1"/>
    </xf>
    <xf numFmtId="0" fontId="8" fillId="7" borderId="2" xfId="0" applyFont="1" applyFill="1" applyBorder="1" applyAlignment="1">
      <alignment horizontal="left" vertical="center" wrapText="1" indent="2"/>
    </xf>
    <xf numFmtId="0" fontId="8" fillId="7" borderId="2" xfId="0" applyFont="1" applyFill="1" applyBorder="1" applyAlignment="1">
      <alignment vertical="center" wrapText="1"/>
    </xf>
    <xf numFmtId="0" fontId="11" fillId="4" borderId="1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6" borderId="15" xfId="0" applyFont="1" applyFill="1" applyBorder="1" applyAlignment="1">
      <alignment horizontal="right" vertical="center" wrapText="1"/>
    </xf>
    <xf numFmtId="0" fontId="8" fillId="6" borderId="16" xfId="0" applyFont="1" applyFill="1" applyBorder="1" applyAlignment="1">
      <alignment vertical="center" wrapText="1"/>
    </xf>
    <xf numFmtId="0" fontId="8" fillId="6" borderId="17" xfId="0" applyFont="1" applyFill="1" applyBorder="1" applyAlignment="1">
      <alignment vertical="center" wrapText="1"/>
    </xf>
    <xf numFmtId="0" fontId="7" fillId="9" borderId="15" xfId="0" applyFont="1" applyFill="1" applyBorder="1" applyAlignment="1">
      <alignment horizontal="right" vertical="center" wrapText="1"/>
    </xf>
    <xf numFmtId="0" fontId="7" fillId="6" borderId="16" xfId="0" applyFont="1" applyFill="1" applyBorder="1" applyAlignment="1">
      <alignment vertical="center" wrapText="1"/>
    </xf>
    <xf numFmtId="9" fontId="8" fillId="6" borderId="12" xfId="1" applyFont="1" applyFill="1" applyBorder="1" applyAlignment="1">
      <alignment horizontal="left" vertical="center" wrapText="1"/>
    </xf>
    <xf numFmtId="0" fontId="7" fillId="9" borderId="16" xfId="0" applyFont="1" applyFill="1" applyBorder="1" applyAlignment="1">
      <alignment vertical="center" wrapText="1"/>
    </xf>
    <xf numFmtId="9" fontId="7" fillId="9" borderId="17" xfId="1" applyFont="1" applyFill="1" applyBorder="1" applyAlignment="1">
      <alignment horizontal="left" vertical="center" wrapText="1"/>
    </xf>
    <xf numFmtId="0" fontId="7" fillId="10" borderId="0" xfId="0" applyFont="1" applyFill="1" applyBorder="1" applyAlignment="1">
      <alignment horizontal="center" vertical="center" wrapText="1"/>
    </xf>
    <xf numFmtId="0" fontId="0" fillId="10" borderId="0" xfId="0" applyFill="1"/>
    <xf numFmtId="0" fontId="0" fillId="11" borderId="0" xfId="0" applyFill="1"/>
    <xf numFmtId="0" fontId="8" fillId="5" borderId="3" xfId="0" applyFont="1" applyFill="1" applyBorder="1" applyAlignment="1">
      <alignment horizontal="left" vertical="center" wrapText="1" indent="2"/>
    </xf>
    <xf numFmtId="0" fontId="8" fillId="5" borderId="3" xfId="0" applyFont="1" applyFill="1" applyBorder="1" applyAlignment="1">
      <alignment vertical="center" wrapText="1"/>
    </xf>
    <xf numFmtId="0" fontId="0" fillId="0" borderId="18" xfId="0" applyBorder="1"/>
    <xf numFmtId="0" fontId="7" fillId="6" borderId="1" xfId="0" applyFont="1" applyFill="1" applyBorder="1" applyAlignment="1">
      <alignment horizontal="right" vertical="center" wrapText="1"/>
    </xf>
    <xf numFmtId="0" fontId="8" fillId="6" borderId="1" xfId="0" applyFont="1" applyFill="1" applyBorder="1" applyAlignment="1">
      <alignment vertical="center" wrapText="1"/>
    </xf>
    <xf numFmtId="9" fontId="8" fillId="6" borderId="1" xfId="1" applyFont="1" applyFill="1" applyBorder="1" applyAlignment="1">
      <alignment horizontal="left" vertical="center" wrapText="1"/>
    </xf>
    <xf numFmtId="0" fontId="4" fillId="3" borderId="10" xfId="0" applyFont="1" applyFill="1" applyBorder="1" applyAlignment="1">
      <alignment vertical="center" wrapText="1"/>
    </xf>
    <xf numFmtId="0" fontId="14" fillId="3" borderId="0" xfId="0" applyFont="1" applyFill="1" applyAlignment="1">
      <alignment horizontal="left" vertical="center" indent="5"/>
    </xf>
    <xf numFmtId="0" fontId="16" fillId="3" borderId="0" xfId="0" applyFont="1" applyFill="1" applyAlignment="1">
      <alignment horizontal="left" vertical="center" indent="5"/>
    </xf>
    <xf numFmtId="0" fontId="6" fillId="3" borderId="0" xfId="2" applyFill="1" applyAlignment="1">
      <alignment vertical="center"/>
    </xf>
    <xf numFmtId="0" fontId="0" fillId="12" borderId="5" xfId="0" applyFill="1" applyBorder="1" applyAlignment="1">
      <alignment wrapText="1"/>
    </xf>
    <xf numFmtId="0" fontId="0" fillId="12" borderId="4" xfId="0" applyFill="1" applyBorder="1" applyAlignment="1">
      <alignment wrapText="1"/>
    </xf>
    <xf numFmtId="0" fontId="3" fillId="3" borderId="9" xfId="0" applyFont="1" applyFill="1" applyBorder="1" applyAlignment="1">
      <alignment vertical="center" wrapText="1"/>
    </xf>
    <xf numFmtId="0" fontId="4" fillId="12" borderId="19" xfId="0" applyFont="1" applyFill="1" applyBorder="1" applyAlignment="1">
      <alignment vertical="center" wrapText="1"/>
    </xf>
    <xf numFmtId="0" fontId="6" fillId="12" borderId="0" xfId="2" applyFill="1" applyAlignment="1">
      <alignment vertical="center"/>
    </xf>
    <xf numFmtId="0" fontId="5" fillId="2" borderId="0" xfId="0" applyFont="1" applyFill="1" applyAlignment="1">
      <alignment vertical="center" wrapText="1"/>
    </xf>
    <xf numFmtId="0" fontId="14" fillId="2" borderId="0" xfId="0" applyFont="1" applyFill="1" applyAlignment="1">
      <alignment horizontal="left" vertical="center" wrapText="1"/>
    </xf>
    <xf numFmtId="0" fontId="12" fillId="2" borderId="0" xfId="0" applyFont="1" applyFill="1" applyAlignment="1">
      <alignment vertical="center" wrapText="1"/>
    </xf>
    <xf numFmtId="0" fontId="12" fillId="2" borderId="0" xfId="0" applyFont="1" applyFill="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5438775</xdr:colOff>
      <xdr:row>0</xdr:row>
      <xdr:rowOff>19050</xdr:rowOff>
    </xdr:from>
    <xdr:to>
      <xdr:col>0</xdr:col>
      <xdr:colOff>9026525</xdr:colOff>
      <xdr:row>2</xdr:row>
      <xdr:rowOff>184150</xdr:rowOff>
    </xdr:to>
    <xdr:pic>
      <xdr:nvPicPr>
        <xdr:cNvPr id="2" name="Image 2">
          <a:extLst>
            <a:ext uri="{FF2B5EF4-FFF2-40B4-BE49-F238E27FC236}">
              <a16:creationId xmlns:a16="http://schemas.microsoft.com/office/drawing/2014/main" id="{348C6912-FCFB-4ACF-8009-0C2694C4C6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9050"/>
          <a:ext cx="3587750" cy="62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ha9378.wixsite.com/tdh-qanda-un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CFD22-AB94-4F96-8245-303329809033}">
  <dimension ref="A1:B30"/>
  <sheetViews>
    <sheetView topLeftCell="A24" workbookViewId="0">
      <selection activeCell="A26" sqref="A26"/>
    </sheetView>
  </sheetViews>
  <sheetFormatPr defaultRowHeight="15"/>
  <cols>
    <col min="1" max="1" width="136.28515625" style="1" customWidth="1"/>
    <col min="2" max="16384" width="9.140625" style="1"/>
  </cols>
  <sheetData>
    <row r="1" spans="1:2" ht="18">
      <c r="A1" s="3" t="s">
        <v>26</v>
      </c>
      <c r="B1" s="2"/>
    </row>
    <row r="2" spans="1:2" ht="18">
      <c r="A2" s="4" t="s">
        <v>27</v>
      </c>
      <c r="B2" s="2"/>
    </row>
    <row r="3" spans="1:2">
      <c r="A3" s="5"/>
      <c r="B3" s="2"/>
    </row>
    <row r="4" spans="1:2" ht="18">
      <c r="A4" s="6" t="s">
        <v>36</v>
      </c>
      <c r="B4" s="2"/>
    </row>
    <row r="5" spans="1:2" ht="70.5" customHeight="1">
      <c r="A5" s="8" t="s">
        <v>28</v>
      </c>
      <c r="B5" s="2"/>
    </row>
    <row r="6" spans="1:2" ht="63.75" customHeight="1">
      <c r="A6" s="8" t="s">
        <v>29</v>
      </c>
      <c r="B6" s="2"/>
    </row>
    <row r="7" spans="1:2" ht="87.75" customHeight="1">
      <c r="A7" s="8" t="s">
        <v>30</v>
      </c>
      <c r="B7" s="2"/>
    </row>
    <row r="8" spans="1:2" s="43" customFormat="1" ht="4.5" customHeight="1">
      <c r="A8" s="45"/>
      <c r="B8" s="42"/>
    </row>
    <row r="9" spans="1:2" s="43" customFormat="1" ht="18">
      <c r="A9" s="44" t="s">
        <v>37</v>
      </c>
      <c r="B9" s="42"/>
    </row>
    <row r="10" spans="1:2" ht="67.5" customHeight="1">
      <c r="A10" s="38" t="s">
        <v>31</v>
      </c>
      <c r="B10" s="2"/>
    </row>
    <row r="11" spans="1:2">
      <c r="A11" s="39" t="s">
        <v>32</v>
      </c>
      <c r="B11" s="2"/>
    </row>
    <row r="12" spans="1:2">
      <c r="A12" s="40" t="s">
        <v>33</v>
      </c>
      <c r="B12" s="2"/>
    </row>
    <row r="13" spans="1:2">
      <c r="A13" s="39" t="s">
        <v>34</v>
      </c>
      <c r="B13" s="2"/>
    </row>
    <row r="14" spans="1:2" ht="23.25" customHeight="1">
      <c r="A14" s="41" t="s">
        <v>35</v>
      </c>
      <c r="B14" s="2"/>
    </row>
    <row r="15" spans="1:2" ht="5.25" customHeight="1">
      <c r="A15" s="46"/>
      <c r="B15" s="2"/>
    </row>
    <row r="16" spans="1:2" s="43" customFormat="1" ht="18">
      <c r="A16" s="6" t="s">
        <v>38</v>
      </c>
      <c r="B16" s="42"/>
    </row>
    <row r="17" spans="1:2" ht="29.25">
      <c r="A17" s="47" t="s">
        <v>46</v>
      </c>
      <c r="B17" s="2"/>
    </row>
    <row r="18" spans="1:2">
      <c r="A18" s="48" t="s">
        <v>39</v>
      </c>
      <c r="B18" s="2"/>
    </row>
    <row r="19" spans="1:2">
      <c r="A19" s="48" t="s">
        <v>40</v>
      </c>
      <c r="B19" s="2"/>
    </row>
    <row r="20" spans="1:2">
      <c r="A20" s="48" t="s">
        <v>41</v>
      </c>
      <c r="B20" s="2"/>
    </row>
    <row r="21" spans="1:2">
      <c r="A21" s="48" t="s">
        <v>42</v>
      </c>
      <c r="B21" s="2"/>
    </row>
    <row r="22" spans="1:2" ht="21" customHeight="1">
      <c r="A22" s="49" t="s">
        <v>43</v>
      </c>
      <c r="B22" s="2"/>
    </row>
    <row r="23" spans="1:2">
      <c r="A23" s="49"/>
      <c r="B23" s="2"/>
    </row>
    <row r="24" spans="1:2" ht="84" customHeight="1">
      <c r="A24" s="50" t="s">
        <v>45</v>
      </c>
      <c r="B24" s="2"/>
    </row>
    <row r="25" spans="1:2" ht="41.25" customHeight="1">
      <c r="A25" s="47" t="s">
        <v>44</v>
      </c>
      <c r="B25" s="2"/>
    </row>
    <row r="26" spans="1:2" ht="29.25" customHeight="1">
      <c r="A26" s="7" t="s">
        <v>50</v>
      </c>
      <c r="B26" s="2"/>
    </row>
    <row r="27" spans="1:2" ht="57.75">
      <c r="A27" s="50" t="s">
        <v>47</v>
      </c>
      <c r="B27" s="2"/>
    </row>
    <row r="28" spans="1:2">
      <c r="A28" s="50" t="s">
        <v>48</v>
      </c>
      <c r="B28" s="2"/>
    </row>
    <row r="29" spans="1:2">
      <c r="A29" s="50" t="s">
        <v>49</v>
      </c>
    </row>
    <row r="30" spans="1:2">
      <c r="A30" s="50"/>
    </row>
  </sheetData>
  <hyperlinks>
    <hyperlink ref="A14" r:id="rId1" display="https://cha9378.wixsite.com/tdh-qanda-unit" xr:uid="{B2163B79-5929-4B46-9857-DAC30B70CEE7}"/>
  </hyperlinks>
  <pageMargins left="0.7" right="0.7" top="0.75" bottom="0.75" header="0.3" footer="0.3"/>
  <pageSetup paperSize="9"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A0A14-DAF5-42AE-A2B5-5E3B1C4C0DF0}">
  <sheetPr>
    <tabColor theme="5"/>
  </sheetPr>
  <dimension ref="A1:E10"/>
  <sheetViews>
    <sheetView tabSelected="1" workbookViewId="0">
      <pane ySplit="1" topLeftCell="A2" activePane="bottomLeft" state="frozen"/>
      <selection pane="bottomLeft" activeCell="A3" sqref="A3"/>
    </sheetView>
  </sheetViews>
  <sheetFormatPr defaultRowHeight="15"/>
  <cols>
    <col min="1" max="1" width="61" style="11" customWidth="1"/>
    <col min="2" max="2" width="9.5703125" style="11" customWidth="1"/>
    <col min="3" max="3" width="37.5703125" style="11" customWidth="1"/>
    <col min="4" max="4" width="40.85546875" style="11" customWidth="1"/>
    <col min="5" max="16384" width="9.140625" style="11"/>
  </cols>
  <sheetData>
    <row r="1" spans="1:5" ht="25.5">
      <c r="A1" s="14" t="s">
        <v>51</v>
      </c>
      <c r="B1" s="13" t="s">
        <v>0</v>
      </c>
      <c r="C1" s="13" t="s">
        <v>59</v>
      </c>
      <c r="D1" s="13" t="s">
        <v>60</v>
      </c>
    </row>
    <row r="2" spans="1:5" ht="56.25" customHeight="1">
      <c r="A2" s="15" t="s">
        <v>52</v>
      </c>
      <c r="B2" s="16">
        <v>0</v>
      </c>
      <c r="C2" s="16"/>
      <c r="D2" s="16"/>
      <c r="E2" s="12"/>
    </row>
    <row r="3" spans="1:5" ht="25.5">
      <c r="A3" s="15" t="s">
        <v>53</v>
      </c>
      <c r="B3" s="16"/>
      <c r="C3" s="16"/>
      <c r="D3" s="16"/>
      <c r="E3" s="12"/>
    </row>
    <row r="4" spans="1:5" ht="25.5">
      <c r="A4" s="15" t="s">
        <v>54</v>
      </c>
      <c r="B4" s="16"/>
      <c r="C4" s="16"/>
      <c r="D4" s="16"/>
      <c r="E4" s="12"/>
    </row>
    <row r="5" spans="1:5" ht="25.5">
      <c r="A5" s="15" t="s">
        <v>55</v>
      </c>
      <c r="B5" s="16"/>
      <c r="C5" s="16"/>
      <c r="D5" s="16"/>
      <c r="E5" s="12"/>
    </row>
    <row r="6" spans="1:5" ht="38.25">
      <c r="A6" s="15" t="s">
        <v>56</v>
      </c>
      <c r="B6" s="16"/>
      <c r="C6" s="16"/>
      <c r="D6" s="16"/>
      <c r="E6" s="12"/>
    </row>
    <row r="7" spans="1:5" ht="38.25">
      <c r="A7" s="15" t="s">
        <v>57</v>
      </c>
      <c r="B7" s="16"/>
      <c r="C7" s="16"/>
      <c r="D7" s="16"/>
      <c r="E7" s="12"/>
    </row>
    <row r="8" spans="1:5" ht="25.5">
      <c r="A8" s="32" t="s">
        <v>58</v>
      </c>
      <c r="B8" s="33"/>
      <c r="C8" s="33"/>
      <c r="D8" s="33"/>
      <c r="E8" s="12"/>
    </row>
    <row r="9" spans="1:5">
      <c r="A9" s="35" t="s">
        <v>1</v>
      </c>
      <c r="B9" s="36">
        <f>SUM(B2:B8)</f>
        <v>0</v>
      </c>
      <c r="C9" s="36" t="s">
        <v>10</v>
      </c>
      <c r="D9" s="37">
        <f>B9/21</f>
        <v>0</v>
      </c>
      <c r="E9" s="12"/>
    </row>
    <row r="10" spans="1:5">
      <c r="A10" s="34"/>
      <c r="B10" s="34"/>
      <c r="C10" s="34"/>
      <c r="D10" s="34"/>
    </row>
  </sheetData>
  <dataValidations count="1">
    <dataValidation type="list" allowBlank="1" showInputMessage="1" showErrorMessage="1" sqref="B2:B8" xr:uid="{DAE62F5B-DE8F-470E-B7C6-9B0EDE95AFEB}">
      <formula1>score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C48F9-8214-4726-A81D-A530BEC706DD}">
  <sheetPr>
    <tabColor theme="5"/>
  </sheetPr>
  <dimension ref="A1:E22"/>
  <sheetViews>
    <sheetView topLeftCell="A12" zoomScale="85" zoomScaleNormal="85" workbookViewId="0">
      <pane ySplit="1" topLeftCell="A13" activePane="bottomLeft" state="frozen"/>
      <selection activeCell="A12" sqref="A12"/>
      <selection pane="bottomLeft" activeCell="A12" sqref="A12"/>
    </sheetView>
  </sheetViews>
  <sheetFormatPr defaultRowHeight="15"/>
  <cols>
    <col min="1" max="1" width="61" style="11" customWidth="1"/>
    <col min="2" max="2" width="9.5703125" style="11" customWidth="1"/>
    <col min="3" max="3" width="37.5703125" style="11" customWidth="1"/>
    <col min="4" max="4" width="40.85546875" style="11" customWidth="1"/>
    <col min="5" max="16384" width="9.140625" style="11"/>
  </cols>
  <sheetData>
    <row r="1" spans="1:5" ht="25.5">
      <c r="A1" s="14" t="s">
        <v>62</v>
      </c>
      <c r="B1" s="13" t="s">
        <v>0</v>
      </c>
      <c r="C1" s="13" t="s">
        <v>59</v>
      </c>
      <c r="D1" s="13" t="s">
        <v>60</v>
      </c>
    </row>
    <row r="2" spans="1:5" ht="56.25" customHeight="1">
      <c r="A2" s="15" t="s">
        <v>63</v>
      </c>
      <c r="B2" s="16"/>
      <c r="C2" s="16"/>
      <c r="D2" s="16"/>
      <c r="E2" s="12"/>
    </row>
    <row r="3" spans="1:5" ht="35.25" customHeight="1">
      <c r="A3" s="15" t="s">
        <v>64</v>
      </c>
      <c r="B3" s="16"/>
      <c r="C3" s="16"/>
      <c r="D3" s="16"/>
      <c r="E3" s="12"/>
    </row>
    <row r="4" spans="1:5" ht="54" customHeight="1">
      <c r="A4" s="15" t="s">
        <v>65</v>
      </c>
      <c r="B4" s="16"/>
      <c r="C4" s="16"/>
      <c r="D4" s="16"/>
      <c r="E4" s="12"/>
    </row>
    <row r="5" spans="1:5" ht="36" customHeight="1">
      <c r="A5" s="15" t="s">
        <v>66</v>
      </c>
      <c r="B5" s="16"/>
      <c r="C5" s="16"/>
      <c r="D5" s="16"/>
      <c r="E5" s="12"/>
    </row>
    <row r="6" spans="1:5" ht="38.25">
      <c r="A6" s="15" t="s">
        <v>67</v>
      </c>
      <c r="B6" s="16"/>
      <c r="C6" s="16"/>
      <c r="D6" s="16"/>
      <c r="E6" s="12"/>
    </row>
    <row r="7" spans="1:5" ht="25.5">
      <c r="A7" s="15" t="s">
        <v>68</v>
      </c>
      <c r="B7" s="16"/>
      <c r="C7" s="16"/>
      <c r="D7" s="16"/>
      <c r="E7" s="12"/>
    </row>
    <row r="8" spans="1:5" ht="45.75" customHeight="1">
      <c r="A8" s="15" t="s">
        <v>69</v>
      </c>
      <c r="B8" s="16"/>
      <c r="C8" s="16"/>
      <c r="D8" s="16"/>
      <c r="E8" s="12"/>
    </row>
    <row r="9" spans="1:5" ht="43.5" customHeight="1">
      <c r="A9" s="15" t="s">
        <v>70</v>
      </c>
      <c r="B9" s="16"/>
      <c r="C9" s="16"/>
      <c r="D9" s="16"/>
      <c r="E9" s="12"/>
    </row>
    <row r="10" spans="1:5" ht="15.75" thickBot="1">
      <c r="A10" s="9" t="s">
        <v>19</v>
      </c>
      <c r="B10" s="10">
        <f>SUM(B2:B9)</f>
        <v>0</v>
      </c>
      <c r="C10" s="10" t="s">
        <v>11</v>
      </c>
      <c r="D10" s="26">
        <f>B10/24</f>
        <v>0</v>
      </c>
    </row>
    <row r="11" spans="1:5" ht="15.75" thickBot="1"/>
    <row r="12" spans="1:5" ht="25.5">
      <c r="A12" s="14" t="s">
        <v>71</v>
      </c>
      <c r="B12" s="13" t="s">
        <v>0</v>
      </c>
      <c r="C12" s="13" t="s">
        <v>59</v>
      </c>
      <c r="D12" s="13" t="s">
        <v>60</v>
      </c>
    </row>
    <row r="13" spans="1:5" ht="48" customHeight="1">
      <c r="A13" s="15" t="s">
        <v>72</v>
      </c>
      <c r="B13" s="16"/>
      <c r="C13" s="16"/>
      <c r="D13" s="16"/>
      <c r="E13" s="12"/>
    </row>
    <row r="14" spans="1:5" ht="54.75" customHeight="1">
      <c r="A14" s="15" t="s">
        <v>73</v>
      </c>
      <c r="B14" s="16"/>
      <c r="C14" s="16"/>
      <c r="D14" s="16"/>
      <c r="E14" s="12"/>
    </row>
    <row r="15" spans="1:5" ht="63.75">
      <c r="A15" s="15" t="s">
        <v>74</v>
      </c>
      <c r="B15" s="16"/>
      <c r="C15" s="16"/>
      <c r="D15" s="16"/>
      <c r="E15" s="12"/>
    </row>
    <row r="16" spans="1:5" ht="66" customHeight="1">
      <c r="A16" s="15" t="s">
        <v>75</v>
      </c>
      <c r="B16" s="16"/>
      <c r="C16" s="16"/>
      <c r="D16" s="16"/>
      <c r="E16" s="12"/>
    </row>
    <row r="17" spans="1:5" ht="30.75" customHeight="1">
      <c r="A17" s="15" t="s">
        <v>76</v>
      </c>
      <c r="B17" s="16"/>
      <c r="C17" s="16"/>
      <c r="D17" s="16"/>
      <c r="E17" s="12"/>
    </row>
    <row r="18" spans="1:5" ht="45.75" customHeight="1">
      <c r="A18" s="15" t="s">
        <v>77</v>
      </c>
      <c r="B18" s="16"/>
      <c r="C18" s="16"/>
      <c r="D18" s="16"/>
      <c r="E18" s="12"/>
    </row>
    <row r="19" spans="1:5" ht="63" customHeight="1">
      <c r="A19" s="15" t="s">
        <v>78</v>
      </c>
      <c r="B19" s="16"/>
      <c r="C19" s="16"/>
      <c r="D19" s="16"/>
      <c r="E19" s="12"/>
    </row>
    <row r="20" spans="1:5" ht="48.75" customHeight="1">
      <c r="A20" s="15" t="s">
        <v>79</v>
      </c>
      <c r="B20" s="16"/>
      <c r="C20" s="16"/>
      <c r="D20" s="16"/>
      <c r="E20" s="12"/>
    </row>
    <row r="21" spans="1:5" ht="64.5" customHeight="1">
      <c r="A21" s="15" t="s">
        <v>80</v>
      </c>
      <c r="B21" s="16"/>
      <c r="C21" s="16"/>
      <c r="D21" s="16"/>
      <c r="E21" s="12"/>
    </row>
    <row r="22" spans="1:5" ht="15.75" thickBot="1">
      <c r="A22" s="9" t="s">
        <v>20</v>
      </c>
      <c r="B22" s="10">
        <f>SUM(B13:B20)</f>
        <v>0</v>
      </c>
      <c r="C22" s="10" t="s">
        <v>18</v>
      </c>
      <c r="D22" s="26">
        <f>B22/27</f>
        <v>0</v>
      </c>
    </row>
  </sheetData>
  <dataValidations count="1">
    <dataValidation type="list" allowBlank="1" showInputMessage="1" showErrorMessage="1" sqref="B2:B9 B13:B21" xr:uid="{4D293BDD-4D92-449D-B7E0-2648C6B3BAC6}">
      <formula1>score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F4BF3-A82E-4623-A6A5-D99B58843675}">
  <sheetPr>
    <tabColor theme="5"/>
  </sheetPr>
  <dimension ref="A1:E43"/>
  <sheetViews>
    <sheetView zoomScale="70" zoomScaleNormal="70" workbookViewId="0">
      <pane ySplit="1" topLeftCell="A2" activePane="bottomLeft" state="frozen"/>
      <selection pane="bottomLeft"/>
    </sheetView>
  </sheetViews>
  <sheetFormatPr defaultRowHeight="15"/>
  <cols>
    <col min="1" max="1" width="61" style="11" customWidth="1"/>
    <col min="2" max="2" width="9.5703125" style="11" customWidth="1"/>
    <col min="3" max="3" width="37.5703125" style="11" customWidth="1"/>
    <col min="4" max="4" width="40.85546875" style="11" customWidth="1"/>
    <col min="5" max="16384" width="9.140625" style="11"/>
  </cols>
  <sheetData>
    <row r="1" spans="1:5" ht="25.5">
      <c r="A1" s="19" t="s">
        <v>9</v>
      </c>
      <c r="B1" s="13" t="s">
        <v>0</v>
      </c>
      <c r="C1" s="13" t="s">
        <v>59</v>
      </c>
      <c r="D1" s="13" t="s">
        <v>60</v>
      </c>
    </row>
    <row r="2" spans="1:5" ht="15.75" customHeight="1">
      <c r="A2" s="20" t="s">
        <v>86</v>
      </c>
      <c r="B2" s="20"/>
      <c r="C2" s="20"/>
      <c r="D2" s="20"/>
      <c r="E2" s="12"/>
    </row>
    <row r="3" spans="1:5" ht="25.5">
      <c r="A3" s="17" t="s">
        <v>81</v>
      </c>
      <c r="B3" s="18"/>
      <c r="C3" s="18"/>
      <c r="D3" s="18"/>
      <c r="E3" s="12"/>
    </row>
    <row r="4" spans="1:5" ht="25.5">
      <c r="A4" s="17" t="s">
        <v>82</v>
      </c>
      <c r="B4" s="18"/>
      <c r="C4" s="18"/>
      <c r="D4" s="18"/>
      <c r="E4" s="12"/>
    </row>
    <row r="5" spans="1:5" ht="25.5">
      <c r="A5" s="17" t="s">
        <v>83</v>
      </c>
      <c r="B5" s="18"/>
      <c r="C5" s="18"/>
      <c r="D5" s="18"/>
      <c r="E5" s="12"/>
    </row>
    <row r="6" spans="1:5" ht="38.25">
      <c r="A6" s="17" t="s">
        <v>84</v>
      </c>
      <c r="B6" s="18"/>
      <c r="C6" s="18"/>
      <c r="D6" s="18"/>
      <c r="E6" s="12"/>
    </row>
    <row r="7" spans="1:5" ht="38.25">
      <c r="A7" s="17" t="s">
        <v>85</v>
      </c>
      <c r="B7" s="18"/>
      <c r="C7" s="18"/>
      <c r="D7" s="18"/>
      <c r="E7" s="12"/>
    </row>
    <row r="8" spans="1:5" ht="15.75" thickBot="1">
      <c r="A8" s="21" t="s">
        <v>2</v>
      </c>
      <c r="B8" s="25">
        <f>SUM(B3:B7)</f>
        <v>0</v>
      </c>
      <c r="C8" s="22" t="s">
        <v>12</v>
      </c>
      <c r="D8" s="23"/>
    </row>
    <row r="9" spans="1:5">
      <c r="A9" s="20" t="s">
        <v>112</v>
      </c>
      <c r="B9" s="20"/>
      <c r="C9" s="20"/>
      <c r="D9" s="20"/>
    </row>
    <row r="10" spans="1:5" ht="51">
      <c r="A10" s="17" t="s">
        <v>87</v>
      </c>
      <c r="B10" s="18"/>
      <c r="C10" s="18"/>
      <c r="D10" s="18"/>
      <c r="E10" s="12"/>
    </row>
    <row r="11" spans="1:5" ht="51">
      <c r="A11" s="17" t="s">
        <v>88</v>
      </c>
      <c r="B11" s="18"/>
      <c r="C11" s="18"/>
      <c r="D11" s="18"/>
      <c r="E11" s="12"/>
    </row>
    <row r="12" spans="1:5" ht="33.75" customHeight="1">
      <c r="A12" s="17" t="s">
        <v>89</v>
      </c>
      <c r="B12" s="18"/>
      <c r="C12" s="18"/>
      <c r="D12" s="18"/>
      <c r="E12" s="12"/>
    </row>
    <row r="13" spans="1:5" ht="60" customHeight="1">
      <c r="A13" s="17" t="s">
        <v>90</v>
      </c>
      <c r="B13" s="18"/>
      <c r="C13" s="18"/>
      <c r="D13" s="18"/>
      <c r="E13" s="12"/>
    </row>
    <row r="14" spans="1:5" ht="42.75" customHeight="1">
      <c r="A14" s="17" t="s">
        <v>91</v>
      </c>
      <c r="B14" s="18"/>
      <c r="C14" s="18"/>
      <c r="D14" s="18"/>
      <c r="E14" s="12"/>
    </row>
    <row r="15" spans="1:5" ht="57.75" customHeight="1">
      <c r="A15" s="17" t="s">
        <v>92</v>
      </c>
      <c r="B15" s="18"/>
      <c r="C15" s="18"/>
      <c r="D15" s="18"/>
      <c r="E15" s="12"/>
    </row>
    <row r="16" spans="1:5" ht="15.75" thickBot="1">
      <c r="A16" s="21" t="s">
        <v>3</v>
      </c>
      <c r="B16" s="22">
        <f>SUM(B10:B15)</f>
        <v>0</v>
      </c>
      <c r="C16" s="22" t="s">
        <v>13</v>
      </c>
      <c r="D16" s="23"/>
    </row>
    <row r="17" spans="1:5">
      <c r="A17" s="20" t="s">
        <v>113</v>
      </c>
      <c r="B17" s="20"/>
      <c r="C17" s="20"/>
      <c r="D17" s="20"/>
    </row>
    <row r="18" spans="1:5" ht="54" customHeight="1">
      <c r="A18" s="17" t="s">
        <v>93</v>
      </c>
      <c r="B18" s="17"/>
      <c r="C18" s="17"/>
      <c r="D18" s="17"/>
      <c r="E18" s="12"/>
    </row>
    <row r="19" spans="1:5" ht="65.25" customHeight="1">
      <c r="A19" s="17" t="s">
        <v>94</v>
      </c>
      <c r="B19" s="18"/>
      <c r="C19" s="18"/>
      <c r="D19" s="18"/>
      <c r="E19" s="12"/>
    </row>
    <row r="20" spans="1:5" ht="65.25" customHeight="1">
      <c r="A20" s="17" t="s">
        <v>95</v>
      </c>
      <c r="B20" s="18"/>
      <c r="C20" s="18"/>
      <c r="D20" s="18"/>
      <c r="E20" s="12"/>
    </row>
    <row r="21" spans="1:5" ht="42" customHeight="1">
      <c r="A21" s="17" t="s">
        <v>96</v>
      </c>
      <c r="B21" s="18"/>
      <c r="C21" s="18"/>
      <c r="D21" s="18"/>
      <c r="E21" s="12"/>
    </row>
    <row r="22" spans="1:5" ht="76.5">
      <c r="A22" s="17" t="s">
        <v>97</v>
      </c>
      <c r="B22" s="18"/>
      <c r="C22" s="18"/>
      <c r="D22" s="18"/>
      <c r="E22" s="12"/>
    </row>
    <row r="23" spans="1:5" ht="15.75" thickBot="1">
      <c r="A23" s="21" t="s">
        <v>4</v>
      </c>
      <c r="B23" s="22">
        <f>SUM(B18:B22)</f>
        <v>0</v>
      </c>
      <c r="C23" s="22" t="s">
        <v>12</v>
      </c>
      <c r="D23" s="23"/>
    </row>
    <row r="24" spans="1:5">
      <c r="A24" s="20" t="s">
        <v>114</v>
      </c>
      <c r="B24" s="20"/>
      <c r="C24" s="20"/>
      <c r="D24" s="20"/>
    </row>
    <row r="25" spans="1:5" ht="38.25">
      <c r="A25" s="17" t="s">
        <v>103</v>
      </c>
      <c r="B25" s="18"/>
      <c r="C25" s="18"/>
      <c r="D25" s="18"/>
      <c r="E25" s="12"/>
    </row>
    <row r="26" spans="1:5" ht="38.25">
      <c r="A26" s="17" t="s">
        <v>104</v>
      </c>
      <c r="B26" s="18"/>
      <c r="C26" s="18"/>
      <c r="D26" s="18"/>
      <c r="E26" s="12"/>
    </row>
    <row r="27" spans="1:5" ht="38.25">
      <c r="A27" s="17" t="s">
        <v>105</v>
      </c>
      <c r="B27" s="18"/>
      <c r="C27" s="18"/>
      <c r="D27" s="18"/>
      <c r="E27" s="12"/>
    </row>
    <row r="28" spans="1:5" ht="25.5">
      <c r="A28" s="17" t="s">
        <v>98</v>
      </c>
      <c r="B28" s="18"/>
      <c r="C28" s="18"/>
      <c r="D28" s="18"/>
      <c r="E28" s="12"/>
    </row>
    <row r="29" spans="1:5" ht="38.25">
      <c r="A29" s="17" t="s">
        <v>106</v>
      </c>
      <c r="B29" s="18"/>
      <c r="C29" s="18"/>
      <c r="D29" s="18"/>
      <c r="E29" s="12"/>
    </row>
    <row r="30" spans="1:5" ht="38.25">
      <c r="A30" s="17" t="s">
        <v>99</v>
      </c>
      <c r="B30" s="18"/>
      <c r="C30" s="18"/>
      <c r="D30" s="18"/>
      <c r="E30" s="12"/>
    </row>
    <row r="31" spans="1:5" ht="51">
      <c r="A31" s="17" t="s">
        <v>100</v>
      </c>
      <c r="B31" s="18"/>
      <c r="C31" s="18"/>
      <c r="D31" s="18"/>
      <c r="E31" s="12"/>
    </row>
    <row r="32" spans="1:5" ht="63.75">
      <c r="A32" s="17" t="s">
        <v>102</v>
      </c>
      <c r="B32" s="18"/>
      <c r="C32" s="18"/>
      <c r="D32" s="18"/>
      <c r="E32" s="12"/>
    </row>
    <row r="33" spans="1:5" ht="38.25">
      <c r="A33" s="17" t="s">
        <v>101</v>
      </c>
      <c r="B33" s="18"/>
      <c r="C33" s="18"/>
      <c r="D33" s="18"/>
      <c r="E33" s="12"/>
    </row>
    <row r="34" spans="1:5" ht="15.75" thickBot="1">
      <c r="A34" s="21" t="s">
        <v>5</v>
      </c>
      <c r="B34" s="22">
        <f>SUM(B25:B33)</f>
        <v>0</v>
      </c>
      <c r="C34" s="22" t="s">
        <v>14</v>
      </c>
      <c r="D34" s="23"/>
    </row>
    <row r="35" spans="1:5">
      <c r="A35" s="20" t="s">
        <v>115</v>
      </c>
      <c r="B35" s="20"/>
      <c r="C35" s="20"/>
      <c r="D35" s="20"/>
    </row>
    <row r="36" spans="1:5" ht="51">
      <c r="A36" s="17" t="s">
        <v>107</v>
      </c>
      <c r="B36" s="18"/>
      <c r="C36" s="18"/>
      <c r="D36" s="18"/>
      <c r="E36" s="12"/>
    </row>
    <row r="37" spans="1:5" ht="63.75">
      <c r="A37" s="17" t="s">
        <v>108</v>
      </c>
      <c r="B37" s="18"/>
      <c r="C37" s="18"/>
      <c r="D37" s="18"/>
      <c r="E37" s="12"/>
    </row>
    <row r="38" spans="1:5" ht="25.5">
      <c r="A38" s="17" t="s">
        <v>109</v>
      </c>
      <c r="B38" s="18"/>
      <c r="C38" s="18"/>
      <c r="D38" s="18"/>
      <c r="E38" s="12"/>
    </row>
    <row r="39" spans="1:5" ht="38.25">
      <c r="A39" s="17" t="s">
        <v>110</v>
      </c>
      <c r="B39" s="18"/>
      <c r="C39" s="18"/>
      <c r="D39" s="18"/>
      <c r="E39" s="12"/>
    </row>
    <row r="40" spans="1:5" ht="51">
      <c r="A40" s="17" t="s">
        <v>111</v>
      </c>
      <c r="B40" s="18"/>
      <c r="C40" s="18"/>
      <c r="D40" s="18"/>
      <c r="E40" s="12"/>
    </row>
    <row r="41" spans="1:5" ht="15.75" thickBot="1">
      <c r="A41" s="21" t="s">
        <v>7</v>
      </c>
      <c r="B41" s="22">
        <f>SUM(B36:B40)</f>
        <v>0</v>
      </c>
      <c r="C41" s="22" t="s">
        <v>12</v>
      </c>
      <c r="D41" s="23"/>
    </row>
    <row r="43" spans="1:5" ht="15.75" thickBot="1">
      <c r="A43" s="24" t="s">
        <v>6</v>
      </c>
      <c r="B43" s="27">
        <f>B41+B34+B23+B16+B8</f>
        <v>0</v>
      </c>
      <c r="C43" s="27" t="s">
        <v>15</v>
      </c>
      <c r="D43" s="28">
        <f>B43/120</f>
        <v>0</v>
      </c>
    </row>
  </sheetData>
  <dataValidations count="1">
    <dataValidation type="list" allowBlank="1" showInputMessage="1" showErrorMessage="1" sqref="B3:B7 B25:B33 B36:B40 B18:B22 B10:B15" xr:uid="{58BFCDF8-4CE0-4FD0-AF2E-FA6E4E592FA4}">
      <formula1>score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039E3-6A23-4050-8811-EAD48A951D8E}">
  <sheetPr>
    <tabColor theme="5"/>
  </sheetPr>
  <dimension ref="A1:E9"/>
  <sheetViews>
    <sheetView zoomScale="85" zoomScaleNormal="85" workbookViewId="0">
      <pane ySplit="1" topLeftCell="A2" activePane="bottomLeft" state="frozen"/>
      <selection pane="bottomLeft" activeCell="A3" sqref="A3"/>
    </sheetView>
  </sheetViews>
  <sheetFormatPr defaultRowHeight="15"/>
  <cols>
    <col min="1" max="1" width="65.85546875" style="11" customWidth="1"/>
    <col min="2" max="2" width="9.5703125" style="11" customWidth="1"/>
    <col min="3" max="3" width="37.5703125" style="11" customWidth="1"/>
    <col min="4" max="4" width="40.85546875" style="11" customWidth="1"/>
    <col min="5" max="16384" width="9.140625" style="11"/>
  </cols>
  <sheetData>
    <row r="1" spans="1:5" ht="25.5">
      <c r="A1" s="14" t="s">
        <v>8</v>
      </c>
      <c r="B1" s="13" t="s">
        <v>0</v>
      </c>
      <c r="C1" s="13" t="s">
        <v>59</v>
      </c>
      <c r="D1" s="13" t="s">
        <v>60</v>
      </c>
    </row>
    <row r="2" spans="1:5" ht="56.25" customHeight="1">
      <c r="A2" s="15" t="s">
        <v>116</v>
      </c>
      <c r="B2" s="16"/>
      <c r="C2" s="16"/>
      <c r="D2" s="16"/>
      <c r="E2" s="12"/>
    </row>
    <row r="3" spans="1:5" ht="93" customHeight="1">
      <c r="A3" s="15" t="s">
        <v>117</v>
      </c>
      <c r="B3" s="16"/>
      <c r="C3" s="16"/>
      <c r="D3" s="16"/>
      <c r="E3" s="12"/>
    </row>
    <row r="4" spans="1:5" ht="150.75" customHeight="1">
      <c r="A4" s="15" t="s">
        <v>118</v>
      </c>
      <c r="B4" s="16"/>
      <c r="C4" s="16"/>
      <c r="D4" s="16"/>
      <c r="E4" s="12"/>
    </row>
    <row r="5" spans="1:5" ht="63" customHeight="1">
      <c r="A5" s="15" t="s">
        <v>119</v>
      </c>
      <c r="B5" s="16"/>
      <c r="C5" s="16"/>
      <c r="D5" s="16"/>
      <c r="E5" s="12"/>
    </row>
    <row r="6" spans="1:5" ht="48.75" customHeight="1">
      <c r="A6" s="15" t="s">
        <v>120</v>
      </c>
      <c r="B6" s="16"/>
      <c r="C6" s="16"/>
      <c r="D6" s="16"/>
      <c r="E6" s="12"/>
    </row>
    <row r="7" spans="1:5" ht="57" customHeight="1">
      <c r="A7" s="15" t="s">
        <v>121</v>
      </c>
      <c r="B7" s="16"/>
      <c r="C7" s="16"/>
      <c r="D7" s="16"/>
      <c r="E7" s="12"/>
    </row>
    <row r="8" spans="1:5" ht="64.5" customHeight="1">
      <c r="A8" s="15" t="s">
        <v>122</v>
      </c>
      <c r="B8" s="16"/>
      <c r="C8" s="16"/>
      <c r="D8" s="16"/>
      <c r="E8" s="12"/>
    </row>
    <row r="9" spans="1:5" ht="15.75" thickBot="1">
      <c r="A9" s="9" t="s">
        <v>1</v>
      </c>
      <c r="B9" s="10">
        <f>SUM(B2:B8)</f>
        <v>0</v>
      </c>
      <c r="C9" s="10" t="s">
        <v>16</v>
      </c>
      <c r="D9" s="26">
        <f>B9/21</f>
        <v>0</v>
      </c>
    </row>
  </sheetData>
  <dataValidations count="1">
    <dataValidation type="list" allowBlank="1" showInputMessage="1" showErrorMessage="1" sqref="B2:B8" xr:uid="{60A1D759-9E4C-4A53-93CC-102D8CEB31D7}">
      <formula1>score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05BF8-B642-40AF-B911-1BDF2CD013E5}">
  <sheetPr>
    <tabColor theme="5"/>
  </sheetPr>
  <dimension ref="A1:E7"/>
  <sheetViews>
    <sheetView workbookViewId="0">
      <pane ySplit="1" topLeftCell="A2" activePane="bottomLeft" state="frozen"/>
      <selection pane="bottomLeft" activeCell="A2" sqref="A2"/>
    </sheetView>
  </sheetViews>
  <sheetFormatPr defaultRowHeight="15"/>
  <cols>
    <col min="1" max="1" width="61" style="11" customWidth="1"/>
    <col min="2" max="2" width="9.5703125" style="11" customWidth="1"/>
    <col min="3" max="3" width="37.5703125" style="11" customWidth="1"/>
    <col min="4" max="4" width="40.85546875" style="11" customWidth="1"/>
    <col min="5" max="16384" width="9.140625" style="11"/>
  </cols>
  <sheetData>
    <row r="1" spans="1:5" ht="25.5">
      <c r="A1" s="14" t="s">
        <v>128</v>
      </c>
      <c r="B1" s="13" t="s">
        <v>0</v>
      </c>
      <c r="C1" s="13" t="s">
        <v>59</v>
      </c>
      <c r="D1" s="13" t="s">
        <v>60</v>
      </c>
    </row>
    <row r="2" spans="1:5" ht="56.25" customHeight="1">
      <c r="A2" s="15" t="s">
        <v>123</v>
      </c>
      <c r="B2" s="16"/>
      <c r="C2" s="16"/>
      <c r="D2" s="16"/>
      <c r="E2" s="12"/>
    </row>
    <row r="3" spans="1:5" ht="25.5">
      <c r="A3" s="15" t="s">
        <v>124</v>
      </c>
      <c r="B3" s="16"/>
      <c r="C3" s="16"/>
      <c r="D3" s="16"/>
      <c r="E3" s="12"/>
    </row>
    <row r="4" spans="1:5" ht="25.5">
      <c r="A4" s="15" t="s">
        <v>125</v>
      </c>
      <c r="B4" s="16"/>
      <c r="C4" s="16"/>
      <c r="D4" s="16"/>
      <c r="E4" s="12"/>
    </row>
    <row r="5" spans="1:5" ht="38.25">
      <c r="A5" s="15" t="s">
        <v>126</v>
      </c>
      <c r="B5" s="16"/>
      <c r="C5" s="16"/>
      <c r="D5" s="16"/>
      <c r="E5" s="12"/>
    </row>
    <row r="6" spans="1:5" ht="25.5">
      <c r="A6" s="15" t="s">
        <v>127</v>
      </c>
      <c r="B6" s="16"/>
      <c r="C6" s="16"/>
      <c r="D6" s="16"/>
      <c r="E6" s="12"/>
    </row>
    <row r="7" spans="1:5" ht="15.75" thickBot="1">
      <c r="A7" s="9" t="s">
        <v>1</v>
      </c>
      <c r="B7" s="10">
        <f>SUM(B2:B6)</f>
        <v>0</v>
      </c>
      <c r="C7" s="10" t="s">
        <v>17</v>
      </c>
      <c r="D7" s="26">
        <f>B7/15</f>
        <v>0</v>
      </c>
      <c r="E7" s="12"/>
    </row>
  </sheetData>
  <dataValidations count="1">
    <dataValidation type="list" allowBlank="1" showInputMessage="1" showErrorMessage="1" sqref="B2:B6" xr:uid="{C3FFF8DC-7F41-4A9C-8CD9-DBF88EA36B6B}">
      <formula1>score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E3D3-99E9-4AEF-B7B4-8258AE0CEB81}">
  <sheetPr>
    <tabColor theme="9" tint="-0.249977111117893"/>
  </sheetPr>
  <dimension ref="A1:D4"/>
  <sheetViews>
    <sheetView workbookViewId="0">
      <selection activeCell="E7" sqref="E7"/>
    </sheetView>
  </sheetViews>
  <sheetFormatPr defaultRowHeight="15"/>
  <cols>
    <col min="1" max="1" width="24.140625" customWidth="1"/>
  </cols>
  <sheetData>
    <row r="1" spans="1:4" ht="30" customHeight="1">
      <c r="A1" s="29" t="s">
        <v>21</v>
      </c>
      <c r="B1" s="30"/>
      <c r="C1" s="30"/>
      <c r="D1" s="30"/>
    </row>
    <row r="2" spans="1:4">
      <c r="A2" s="31" t="s">
        <v>22</v>
      </c>
      <c r="B2" s="31"/>
      <c r="C2" s="31"/>
      <c r="D2" s="31"/>
    </row>
    <row r="3" spans="1:4">
      <c r="A3" s="31" t="s">
        <v>23</v>
      </c>
      <c r="B3" s="31"/>
      <c r="C3" s="31"/>
      <c r="D3" s="31"/>
    </row>
    <row r="4" spans="1:4">
      <c r="A4" s="31" t="s">
        <v>24</v>
      </c>
      <c r="B4" s="31"/>
      <c r="C4" s="31"/>
      <c r="D4" s="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B2874-9F9F-47C0-AEB4-86D9592E641D}">
  <dimension ref="A2:A7"/>
  <sheetViews>
    <sheetView workbookViewId="0">
      <selection activeCell="B10" sqref="B10"/>
    </sheetView>
  </sheetViews>
  <sheetFormatPr defaultRowHeight="15"/>
  <sheetData>
    <row r="2" spans="1:1">
      <c r="A2">
        <v>0</v>
      </c>
    </row>
    <row r="3" spans="1:1">
      <c r="A3">
        <v>1</v>
      </c>
    </row>
    <row r="4" spans="1:1">
      <c r="A4">
        <v>2</v>
      </c>
    </row>
    <row r="5" spans="1:1">
      <c r="A5">
        <v>3</v>
      </c>
    </row>
    <row r="6" spans="1:1">
      <c r="A6" t="s">
        <v>61</v>
      </c>
    </row>
    <row r="7" spans="1:1">
      <c r="A7" t="s">
        <v>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6FBE8-028F-4AF6-AAA6-11BD002E1907}">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vt:lpstr>
      <vt:lpstr>1. Analyse Sit</vt:lpstr>
      <vt:lpstr>2. Design-Planif</vt:lpstr>
      <vt:lpstr>3. Monitoring</vt:lpstr>
      <vt:lpstr>4. Evaluation</vt:lpstr>
      <vt:lpstr>5. Capitalisation</vt:lpstr>
      <vt:lpstr>Analysis scores</vt:lpstr>
      <vt:lpstr>Data</vt:lpstr>
      <vt:lpstr>Sheet9</vt:lpstr>
      <vt:lpstr>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MARESCHAL</dc:creator>
  <cp:lastModifiedBy>Sophie MARESCHAL</cp:lastModifiedBy>
  <dcterms:created xsi:type="dcterms:W3CDTF">2019-01-13T11:45:38Z</dcterms:created>
  <dcterms:modified xsi:type="dcterms:W3CDTF">2019-01-25T09:53:45Z</dcterms:modified>
</cp:coreProperties>
</file>